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ata\重新出发\文章\"/>
    </mc:Choice>
  </mc:AlternateContent>
  <bookViews>
    <workbookView xWindow="0" yWindow="0" windowWidth="20730" windowHeight="11760"/>
  </bookViews>
  <sheets>
    <sheet name="原材料清单" sheetId="3" r:id="rId1"/>
    <sheet name="一级分类" sheetId="8" r:id="rId2"/>
    <sheet name="二级分类" sheetId="7" r:id="rId3"/>
  </sheets>
  <definedNames>
    <definedName name="_xlnm._FilterDatabase" localSheetId="0" hidden="1">原材料清单!$A$1:$D$2</definedName>
  </definedNames>
  <calcPr calcId="152511"/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" i="3"/>
  <c r="E3" i="3"/>
  <c r="F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F2" i="3"/>
  <c r="E2" i="3"/>
</calcChain>
</file>

<file path=xl/sharedStrings.xml><?xml version="1.0" encoding="utf-8"?>
<sst xmlns="http://schemas.openxmlformats.org/spreadsheetml/2006/main" count="97" uniqueCount="47">
  <si>
    <t>序号</t>
  </si>
  <si>
    <t>物料名称</t>
  </si>
  <si>
    <t>分类名称</t>
    <phoneticPr fontId="5" type="noConversion"/>
  </si>
  <si>
    <t>成品</t>
    <phoneticPr fontId="6" type="noConversion"/>
  </si>
  <si>
    <t>半成品</t>
    <phoneticPr fontId="6" type="noConversion"/>
  </si>
  <si>
    <t>原材料</t>
    <phoneticPr fontId="6" type="noConversion"/>
  </si>
  <si>
    <t>原材料</t>
    <phoneticPr fontId="4" type="noConversion"/>
  </si>
  <si>
    <t>分类名称</t>
    <phoneticPr fontId="5" type="noConversion"/>
  </si>
  <si>
    <t>车架</t>
    <phoneticPr fontId="4" type="noConversion"/>
  </si>
  <si>
    <t>六角法兰面自攻螺钉</t>
    <phoneticPr fontId="4" type="noConversion"/>
  </si>
  <si>
    <t>车厢</t>
    <phoneticPr fontId="4" type="noConversion"/>
  </si>
  <si>
    <t>六角头螺栓</t>
    <phoneticPr fontId="4" type="noConversion"/>
  </si>
  <si>
    <t>六角螺母</t>
    <phoneticPr fontId="4" type="noConversion"/>
  </si>
  <si>
    <t>小平执圈</t>
    <phoneticPr fontId="4" type="noConversion"/>
  </si>
  <si>
    <t>标准型弹簧执圈</t>
    <phoneticPr fontId="4" type="noConversion"/>
  </si>
  <si>
    <t>减震器</t>
    <phoneticPr fontId="4" type="noConversion"/>
  </si>
  <si>
    <t>左减震杆</t>
    <phoneticPr fontId="4" type="noConversion"/>
  </si>
  <si>
    <t>右减震杆</t>
    <phoneticPr fontId="4" type="noConversion"/>
  </si>
  <si>
    <t>上联板</t>
    <phoneticPr fontId="4" type="noConversion"/>
  </si>
  <si>
    <t>方向柱组件</t>
    <phoneticPr fontId="4" type="noConversion"/>
  </si>
  <si>
    <t>方向柱</t>
    <phoneticPr fontId="4" type="noConversion"/>
  </si>
  <si>
    <t>压紧螺母</t>
    <phoneticPr fontId="4" type="noConversion"/>
  </si>
  <si>
    <t>六角盖型螺母</t>
    <phoneticPr fontId="4" type="noConversion"/>
  </si>
  <si>
    <t>外胎</t>
    <phoneticPr fontId="4" type="noConversion"/>
  </si>
  <si>
    <t>内胎</t>
    <phoneticPr fontId="4" type="noConversion"/>
  </si>
  <si>
    <t>前悬部分</t>
    <phoneticPr fontId="4" type="noConversion"/>
  </si>
  <si>
    <t>一级分类名称</t>
    <phoneticPr fontId="4" type="noConversion"/>
  </si>
  <si>
    <t>二级分类名称</t>
    <phoneticPr fontId="4" type="noConversion"/>
  </si>
  <si>
    <t>分类编码</t>
    <phoneticPr fontId="4" type="noConversion"/>
  </si>
  <si>
    <t>1</t>
    <phoneticPr fontId="4" type="noConversion"/>
  </si>
  <si>
    <t>2</t>
    <phoneticPr fontId="4" type="noConversion"/>
  </si>
  <si>
    <t>3</t>
    <phoneticPr fontId="4" type="noConversion"/>
  </si>
  <si>
    <t>一级编码</t>
    <phoneticPr fontId="4" type="noConversion"/>
  </si>
  <si>
    <t>二级编码</t>
    <phoneticPr fontId="4" type="noConversion"/>
  </si>
  <si>
    <t>001</t>
    <phoneticPr fontId="4" type="noConversion"/>
  </si>
  <si>
    <t>002</t>
    <phoneticPr fontId="4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</si>
  <si>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</si>
  <si>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</si>
  <si>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</si>
  <si>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</si>
  <si>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</si>
  <si>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</si>
  <si>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</si>
  <si>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</si>
  <si>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</si>
  <si>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物料编码</t>
    <phoneticPr fontId="4" type="noConversion"/>
  </si>
  <si>
    <t>行号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</si>
</sst>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_(* #,##0_);[$-409]_(* \(#,##0\);[$-409]_(* &quot;-&quot;??_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rgb="FF000000"/>
      <name val="宋体"/>
      <family val="3"/>
      <charset val="134"/>
      <scheme val="minor"/>
    </font>
    <font>
      <sz val="18"/>
      <name val="宋体"/>
      <family val="2"/>
      <charset val="134"/>
      <scheme val="minor"/>
    </font>
    <font>
      <sz val="1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176" fontId="3" fillId="0" borderId="0">
      <alignment vertical="center"/>
    </xf>
    <xf numFmtId="0" fontId="2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0" xfId="0" applyFont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quotePrefix="1" applyFont="1" applyFill="1" applyAlignment="1">
      <alignment vertical="center"/>
    </xf>
    <xf numFmtId="0" fontId="10" fillId="0" borderId="1" xfId="0" quotePrefix="1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>
      <alignment vertical="center"/>
    </xf>
    <xf numFmtId="0" fontId="14" fillId="0" borderId="1" xfId="0" quotePrefix="1" applyFont="1" applyBorder="1">
      <alignment vertical="center"/>
    </xf>
  </cellXfs>
  <cellStyles count="5">
    <cellStyle name="Normal 51" xfId="2"/>
    <cellStyle name="常规" xfId="0" builtinId="0"/>
    <cellStyle name="常规 11 2 2 2" xfId="1"/>
    <cellStyle name="常规 14" xfId="3"/>
    <cellStyle name="常规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70" zoomScaleNormal="70" workbookViewId="0">
      <selection activeCell="H2" sqref="H2"/>
    </sheetView>
  </sheetViews>
  <sheetFormatPr defaultColWidth="9" defaultRowHeight="22.5" x14ac:dyDescent="0.15"/>
  <cols>
    <col min="1" max="1" width="8.875" style="10" bestFit="1" customWidth="1"/>
    <col min="2" max="2" width="33.125" style="11" customWidth="1"/>
    <col min="3" max="3" width="23.75" style="11" bestFit="1" customWidth="1"/>
    <col min="4" max="4" width="23.75" style="10" bestFit="1" customWidth="1"/>
    <col min="5" max="7" width="12.5" style="8" bestFit="1" customWidth="1"/>
    <col min="8" max="8" width="7.125" style="8" bestFit="1" customWidth="1"/>
    <col min="9" max="9" width="12.5" style="8" bestFit="1" customWidth="1"/>
    <col min="10" max="16384" width="9" style="8"/>
  </cols>
  <sheetData>
    <row r="1" spans="1:9" s="3" customFormat="1" x14ac:dyDescent="0.15">
      <c r="A1" s="1" t="s">
        <v>0</v>
      </c>
      <c r="B1" s="2" t="s">
        <v>1</v>
      </c>
      <c r="C1" s="12" t="s">
        <v>26</v>
      </c>
      <c r="D1" s="13" t="s">
        <v>27</v>
      </c>
      <c r="E1" s="21" t="s">
        <v>32</v>
      </c>
      <c r="F1" s="22" t="s">
        <v>33</v>
      </c>
      <c r="G1" s="22" t="s">
        <v>28</v>
      </c>
      <c r="H1" s="22" t="s">
        <v>46</v>
      </c>
      <c r="I1" s="22" t="s">
        <v>45</v>
      </c>
    </row>
    <row r="2" spans="1:9" x14ac:dyDescent="0.15">
      <c r="A2" s="4">
        <v>1</v>
      </c>
      <c r="B2" s="5" t="s">
        <v>8</v>
      </c>
      <c r="C2" s="6" t="s">
        <v>6</v>
      </c>
      <c r="D2" s="7" t="s">
        <v>8</v>
      </c>
      <c r="E2" s="15" t="str">
        <f>VLOOKUP(C2,一级分类!A:B,2,FALSE)</f>
        <v>3</v>
      </c>
      <c r="F2" s="15" t="str">
        <f>VLOOKUP(D2,二级分类!A:B,2,FALSE)</f>
        <v>1</v>
      </c>
      <c r="G2" s="20" t="str">
        <f>CONCATENATE(E2,F2)</f>
        <v>31</v>
      </c>
      <c r="H2" s="23" t="s">
        <v>34</v>
      </c>
      <c r="I2" s="20" t="str">
        <f>CONCATENATE(G2,H2)</f>
        <v>31001</v>
      </c>
    </row>
    <row r="3" spans="1:9" x14ac:dyDescent="0.15">
      <c r="A3" s="9">
        <v>2</v>
      </c>
      <c r="B3" s="5" t="s">
        <v>9</v>
      </c>
      <c r="C3" s="6" t="s">
        <v>6</v>
      </c>
      <c r="D3" s="9" t="s">
        <v>10</v>
      </c>
      <c r="E3" s="15" t="str">
        <f>VLOOKUP(C3,一级分类!A:B,2,FALSE)</f>
        <v>3</v>
      </c>
      <c r="F3" s="15" t="str">
        <f>VLOOKUP(D3,二级分类!A:B,2,FALSE)</f>
        <v>2</v>
      </c>
      <c r="G3" s="20" t="str">
        <f t="shared" ref="G3:G19" si="0">CONCATENATE(E3,F3)</f>
        <v>32</v>
      </c>
      <c r="H3" s="23" t="s">
        <v>34</v>
      </c>
      <c r="I3" s="20" t="str">
        <f t="shared" ref="I3:I19" si="1">CONCATENATE(G3,H3)</f>
        <v>32001</v>
      </c>
    </row>
    <row r="4" spans="1:9" x14ac:dyDescent="0.15">
      <c r="A4" s="4">
        <v>3</v>
      </c>
      <c r="B4" s="5" t="s">
        <v>10</v>
      </c>
      <c r="C4" s="6" t="s">
        <v>6</v>
      </c>
      <c r="D4" s="9" t="s">
        <v>10</v>
      </c>
      <c r="E4" s="15" t="str">
        <f>VLOOKUP(C4,一级分类!A:B,2,FALSE)</f>
        <v>3</v>
      </c>
      <c r="F4" s="15" t="str">
        <f>VLOOKUP(D4,二级分类!A:B,2,FALSE)</f>
        <v>2</v>
      </c>
      <c r="G4" s="20" t="str">
        <f t="shared" si="0"/>
        <v>32</v>
      </c>
      <c r="H4" s="23" t="s">
        <v>35</v>
      </c>
      <c r="I4" s="20" t="str">
        <f t="shared" si="1"/>
        <v>32002</v>
      </c>
    </row>
    <row r="5" spans="1:9" x14ac:dyDescent="0.15">
      <c r="A5" s="9">
        <v>4</v>
      </c>
      <c r="B5" s="5" t="s">
        <v>11</v>
      </c>
      <c r="C5" s="6" t="s">
        <v>6</v>
      </c>
      <c r="D5" s="9" t="s">
        <v>10</v>
      </c>
      <c r="E5" s="15" t="str">
        <f>VLOOKUP(C5,一级分类!A:B,2,FALSE)</f>
        <v>3</v>
      </c>
      <c r="F5" s="15" t="str">
        <f>VLOOKUP(D5,二级分类!A:B,2,FALSE)</f>
        <v>2</v>
      </c>
      <c r="G5" s="20" t="str">
        <f t="shared" si="0"/>
        <v>32</v>
      </c>
      <c r="H5" s="23" t="s">
        <v>36</v>
      </c>
      <c r="I5" s="20" t="str">
        <f t="shared" si="1"/>
        <v>32003</v>
      </c>
    </row>
    <row r="6" spans="1:9" x14ac:dyDescent="0.15">
      <c r="A6" s="4">
        <v>5</v>
      </c>
      <c r="B6" s="5" t="s">
        <v>12</v>
      </c>
      <c r="C6" s="6" t="s">
        <v>6</v>
      </c>
      <c r="D6" s="9" t="s">
        <v>10</v>
      </c>
      <c r="E6" s="15" t="str">
        <f>VLOOKUP(C6,一级分类!A:B,2,FALSE)</f>
        <v>3</v>
      </c>
      <c r="F6" s="15" t="str">
        <f>VLOOKUP(D6,二级分类!A:B,2,FALSE)</f>
        <v>2</v>
      </c>
      <c r="G6" s="20" t="str">
        <f t="shared" si="0"/>
        <v>32</v>
      </c>
      <c r="H6" s="23" t="s">
        <v>37</v>
      </c>
      <c r="I6" s="20" t="str">
        <f t="shared" si="1"/>
        <v>32004</v>
      </c>
    </row>
    <row r="7" spans="1:9" x14ac:dyDescent="0.15">
      <c r="A7" s="9">
        <v>6</v>
      </c>
      <c r="B7" s="5" t="s">
        <v>13</v>
      </c>
      <c r="C7" s="6" t="s">
        <v>6</v>
      </c>
      <c r="D7" s="9" t="s">
        <v>10</v>
      </c>
      <c r="E7" s="15" t="str">
        <f>VLOOKUP(C7,一级分类!A:B,2,FALSE)</f>
        <v>3</v>
      </c>
      <c r="F7" s="15" t="str">
        <f>VLOOKUP(D7,二级分类!A:B,2,FALSE)</f>
        <v>2</v>
      </c>
      <c r="G7" s="20" t="str">
        <f t="shared" si="0"/>
        <v>32</v>
      </c>
      <c r="H7" s="23" t="s">
        <v>38</v>
      </c>
      <c r="I7" s="20" t="str">
        <f t="shared" si="1"/>
        <v>32005</v>
      </c>
    </row>
    <row r="8" spans="1:9" x14ac:dyDescent="0.15">
      <c r="A8" s="4">
        <v>7</v>
      </c>
      <c r="B8" s="5" t="s">
        <v>14</v>
      </c>
      <c r="C8" s="6" t="s">
        <v>6</v>
      </c>
      <c r="D8" s="9" t="s">
        <v>10</v>
      </c>
      <c r="E8" s="15" t="str">
        <f>VLOOKUP(C8,一级分类!A:B,2,FALSE)</f>
        <v>3</v>
      </c>
      <c r="F8" s="15" t="str">
        <f>VLOOKUP(D8,二级分类!A:B,2,FALSE)</f>
        <v>2</v>
      </c>
      <c r="G8" s="20" t="str">
        <f t="shared" si="0"/>
        <v>32</v>
      </c>
      <c r="H8" s="23" t="s">
        <v>39</v>
      </c>
      <c r="I8" s="20" t="str">
        <f t="shared" si="1"/>
        <v>32006</v>
      </c>
    </row>
    <row r="9" spans="1:9" x14ac:dyDescent="0.15">
      <c r="A9" s="9">
        <v>8</v>
      </c>
      <c r="B9" s="5" t="s">
        <v>15</v>
      </c>
      <c r="C9" s="6" t="s">
        <v>6</v>
      </c>
      <c r="D9" s="9" t="s">
        <v>25</v>
      </c>
      <c r="E9" s="15" t="str">
        <f>VLOOKUP(C9,一级分类!A:B,2,FALSE)</f>
        <v>3</v>
      </c>
      <c r="F9" s="15" t="str">
        <f>VLOOKUP(D9,二级分类!A:B,2,FALSE)</f>
        <v>3</v>
      </c>
      <c r="G9" s="20" t="str">
        <f t="shared" si="0"/>
        <v>33</v>
      </c>
      <c r="H9" s="23" t="s">
        <v>34</v>
      </c>
      <c r="I9" s="20" t="str">
        <f t="shared" si="1"/>
        <v>33001</v>
      </c>
    </row>
    <row r="10" spans="1:9" x14ac:dyDescent="0.15">
      <c r="A10" s="4">
        <v>9</v>
      </c>
      <c r="B10" s="5" t="s">
        <v>16</v>
      </c>
      <c r="C10" s="6" t="s">
        <v>6</v>
      </c>
      <c r="D10" s="9" t="s">
        <v>25</v>
      </c>
      <c r="E10" s="15" t="str">
        <f>VLOOKUP(C10,一级分类!A:B,2,FALSE)</f>
        <v>3</v>
      </c>
      <c r="F10" s="15" t="str">
        <f>VLOOKUP(D10,二级分类!A:B,2,FALSE)</f>
        <v>3</v>
      </c>
      <c r="G10" s="20" t="str">
        <f t="shared" si="0"/>
        <v>33</v>
      </c>
      <c r="H10" s="23" t="s">
        <v>35</v>
      </c>
      <c r="I10" s="20" t="str">
        <f t="shared" si="1"/>
        <v>33002</v>
      </c>
    </row>
    <row r="11" spans="1:9" x14ac:dyDescent="0.15">
      <c r="A11" s="9">
        <v>10</v>
      </c>
      <c r="B11" s="5" t="s">
        <v>17</v>
      </c>
      <c r="C11" s="6" t="s">
        <v>6</v>
      </c>
      <c r="D11" s="9" t="s">
        <v>25</v>
      </c>
      <c r="E11" s="15" t="str">
        <f>VLOOKUP(C11,一级分类!A:B,2,FALSE)</f>
        <v>3</v>
      </c>
      <c r="F11" s="15" t="str">
        <f>VLOOKUP(D11,二级分类!A:B,2,FALSE)</f>
        <v>3</v>
      </c>
      <c r="G11" s="20" t="str">
        <f t="shared" si="0"/>
        <v>33</v>
      </c>
      <c r="H11" s="23" t="s">
        <v>36</v>
      </c>
      <c r="I11" s="20" t="str">
        <f t="shared" si="1"/>
        <v>33003</v>
      </c>
    </row>
    <row r="12" spans="1:9" x14ac:dyDescent="0.15">
      <c r="A12" s="4">
        <v>11</v>
      </c>
      <c r="B12" s="5" t="s">
        <v>18</v>
      </c>
      <c r="C12" s="6" t="s">
        <v>6</v>
      </c>
      <c r="D12" s="9" t="s">
        <v>25</v>
      </c>
      <c r="E12" s="15" t="str">
        <f>VLOOKUP(C12,一级分类!A:B,2,FALSE)</f>
        <v>3</v>
      </c>
      <c r="F12" s="15" t="str">
        <f>VLOOKUP(D12,二级分类!A:B,2,FALSE)</f>
        <v>3</v>
      </c>
      <c r="G12" s="20" t="str">
        <f t="shared" si="0"/>
        <v>33</v>
      </c>
      <c r="H12" s="23" t="s">
        <v>37</v>
      </c>
      <c r="I12" s="20" t="str">
        <f t="shared" si="1"/>
        <v>33004</v>
      </c>
    </row>
    <row r="13" spans="1:9" x14ac:dyDescent="0.15">
      <c r="A13" s="9">
        <v>12</v>
      </c>
      <c r="B13" s="5" t="s">
        <v>19</v>
      </c>
      <c r="C13" s="6" t="s">
        <v>6</v>
      </c>
      <c r="D13" s="9" t="s">
        <v>25</v>
      </c>
      <c r="E13" s="15" t="str">
        <f>VLOOKUP(C13,一级分类!A:B,2,FALSE)</f>
        <v>3</v>
      </c>
      <c r="F13" s="15" t="str">
        <f>VLOOKUP(D13,二级分类!A:B,2,FALSE)</f>
        <v>3</v>
      </c>
      <c r="G13" s="20" t="str">
        <f t="shared" si="0"/>
        <v>33</v>
      </c>
      <c r="H13" s="23" t="s">
        <v>38</v>
      </c>
      <c r="I13" s="20" t="str">
        <f t="shared" si="1"/>
        <v>33005</v>
      </c>
    </row>
    <row r="14" spans="1:9" x14ac:dyDescent="0.15">
      <c r="A14" s="4">
        <v>13</v>
      </c>
      <c r="B14" s="5" t="s">
        <v>20</v>
      </c>
      <c r="C14" s="6" t="s">
        <v>6</v>
      </c>
      <c r="D14" s="9" t="s">
        <v>25</v>
      </c>
      <c r="E14" s="15" t="str">
        <f>VLOOKUP(C14,一级分类!A:B,2,FALSE)</f>
        <v>3</v>
      </c>
      <c r="F14" s="15" t="str">
        <f>VLOOKUP(D14,二级分类!A:B,2,FALSE)</f>
        <v>3</v>
      </c>
      <c r="G14" s="20" t="str">
        <f t="shared" si="0"/>
        <v>33</v>
      </c>
      <c r="H14" s="23" t="s">
        <v>39</v>
      </c>
      <c r="I14" s="20" t="str">
        <f t="shared" si="1"/>
        <v>33006</v>
      </c>
    </row>
    <row r="15" spans="1:9" x14ac:dyDescent="0.15">
      <c r="A15" s="9">
        <v>14</v>
      </c>
      <c r="B15" s="5" t="s">
        <v>21</v>
      </c>
      <c r="C15" s="6" t="s">
        <v>6</v>
      </c>
      <c r="D15" s="9" t="s">
        <v>25</v>
      </c>
      <c r="E15" s="15" t="str">
        <f>VLOOKUP(C15,一级分类!A:B,2,FALSE)</f>
        <v>3</v>
      </c>
      <c r="F15" s="15" t="str">
        <f>VLOOKUP(D15,二级分类!A:B,2,FALSE)</f>
        <v>3</v>
      </c>
      <c r="G15" s="20" t="str">
        <f t="shared" si="0"/>
        <v>33</v>
      </c>
      <c r="H15" s="23" t="s">
        <v>40</v>
      </c>
      <c r="I15" s="20" t="str">
        <f t="shared" si="1"/>
        <v>33007</v>
      </c>
    </row>
    <row r="16" spans="1:9" x14ac:dyDescent="0.15">
      <c r="A16" s="4">
        <v>15</v>
      </c>
      <c r="B16" s="5" t="s">
        <v>22</v>
      </c>
      <c r="C16" s="6" t="s">
        <v>6</v>
      </c>
      <c r="D16" s="9" t="s">
        <v>25</v>
      </c>
      <c r="E16" s="15" t="str">
        <f>VLOOKUP(C16,一级分类!A:B,2,FALSE)</f>
        <v>3</v>
      </c>
      <c r="F16" s="15" t="str">
        <f>VLOOKUP(D16,二级分类!A:B,2,FALSE)</f>
        <v>3</v>
      </c>
      <c r="G16" s="20" t="str">
        <f t="shared" si="0"/>
        <v>33</v>
      </c>
      <c r="H16" s="23" t="s">
        <v>41</v>
      </c>
      <c r="I16" s="20" t="str">
        <f t="shared" si="1"/>
        <v>33008</v>
      </c>
    </row>
    <row r="17" spans="1:9" x14ac:dyDescent="0.15">
      <c r="A17" s="9">
        <v>16</v>
      </c>
      <c r="B17" s="5" t="s">
        <v>13</v>
      </c>
      <c r="C17" s="6" t="s">
        <v>6</v>
      </c>
      <c r="D17" s="9" t="s">
        <v>25</v>
      </c>
      <c r="E17" s="15" t="str">
        <f>VLOOKUP(C17,一级分类!A:B,2,FALSE)</f>
        <v>3</v>
      </c>
      <c r="F17" s="15" t="str">
        <f>VLOOKUP(D17,二级分类!A:B,2,FALSE)</f>
        <v>3</v>
      </c>
      <c r="G17" s="20" t="str">
        <f t="shared" si="0"/>
        <v>33</v>
      </c>
      <c r="H17" s="23" t="s">
        <v>42</v>
      </c>
      <c r="I17" s="20" t="str">
        <f t="shared" si="1"/>
        <v>33009</v>
      </c>
    </row>
    <row r="18" spans="1:9" x14ac:dyDescent="0.15">
      <c r="A18" s="4">
        <v>17</v>
      </c>
      <c r="B18" s="5" t="s">
        <v>23</v>
      </c>
      <c r="C18" s="6" t="s">
        <v>6</v>
      </c>
      <c r="D18" s="9" t="s">
        <v>25</v>
      </c>
      <c r="E18" s="15" t="str">
        <f>VLOOKUP(C18,一级分类!A:B,2,FALSE)</f>
        <v>3</v>
      </c>
      <c r="F18" s="15" t="str">
        <f>VLOOKUP(D18,二级分类!A:B,2,FALSE)</f>
        <v>3</v>
      </c>
      <c r="G18" s="20" t="str">
        <f t="shared" si="0"/>
        <v>33</v>
      </c>
      <c r="H18" s="23" t="s">
        <v>43</v>
      </c>
      <c r="I18" s="20" t="str">
        <f t="shared" si="1"/>
        <v>33010</v>
      </c>
    </row>
    <row r="19" spans="1:9" x14ac:dyDescent="0.15">
      <c r="A19" s="9">
        <v>18</v>
      </c>
      <c r="B19" s="5" t="s">
        <v>24</v>
      </c>
      <c r="C19" s="6" t="s">
        <v>6</v>
      </c>
      <c r="D19" s="9" t="s">
        <v>25</v>
      </c>
      <c r="E19" s="15" t="str">
        <f>VLOOKUP(C19,一级分类!A:B,2,FALSE)</f>
        <v>3</v>
      </c>
      <c r="F19" s="15" t="str">
        <f>VLOOKUP(D19,二级分类!A:B,2,FALSE)</f>
        <v>3</v>
      </c>
      <c r="G19" s="20" t="str">
        <f t="shared" si="0"/>
        <v>33</v>
      </c>
      <c r="H19" s="23" t="s">
        <v>44</v>
      </c>
      <c r="I19" s="20" t="str">
        <f t="shared" si="1"/>
        <v>33011</v>
      </c>
    </row>
  </sheetData>
  <phoneticPr fontId="4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3.5" x14ac:dyDescent="0.15"/>
  <cols>
    <col min="1" max="2" width="14.125" bestFit="1" customWidth="1"/>
  </cols>
  <sheetData>
    <row r="1" spans="1:2" ht="22.5" x14ac:dyDescent="0.15">
      <c r="A1" s="14" t="s">
        <v>7</v>
      </c>
      <c r="B1" s="15" t="s">
        <v>28</v>
      </c>
    </row>
    <row r="2" spans="1:2" ht="22.5" x14ac:dyDescent="0.15">
      <c r="A2" s="15" t="s">
        <v>3</v>
      </c>
      <c r="B2" s="19" t="s">
        <v>29</v>
      </c>
    </row>
    <row r="3" spans="1:2" ht="22.5" x14ac:dyDescent="0.15">
      <c r="A3" s="15" t="s">
        <v>4</v>
      </c>
      <c r="B3" s="19" t="s">
        <v>30</v>
      </c>
    </row>
    <row r="4" spans="1:2" ht="22.5" x14ac:dyDescent="0.15">
      <c r="A4" s="15" t="s">
        <v>5</v>
      </c>
      <c r="B4" s="19" t="s">
        <v>31</v>
      </c>
    </row>
  </sheetData>
  <phoneticPr fontId="6" type="noConversion"/>
  <conditionalFormatting sqref="A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4" sqref="C4"/>
    </sheetView>
  </sheetViews>
  <sheetFormatPr defaultRowHeight="22.5" x14ac:dyDescent="0.15"/>
  <cols>
    <col min="1" max="2" width="14.125" style="16" bestFit="1" customWidth="1"/>
    <col min="3" max="3" width="9" style="16"/>
    <col min="4" max="4" width="11" style="16" bestFit="1" customWidth="1"/>
    <col min="5" max="16384" width="9" style="16"/>
  </cols>
  <sheetData>
    <row r="1" spans="1:5" ht="26.25" customHeight="1" x14ac:dyDescent="0.15">
      <c r="A1" s="14" t="s">
        <v>2</v>
      </c>
      <c r="B1" s="15" t="s">
        <v>28</v>
      </c>
    </row>
    <row r="2" spans="1:5" ht="26.25" customHeight="1" x14ac:dyDescent="0.15">
      <c r="A2" s="7" t="s">
        <v>8</v>
      </c>
      <c r="B2" s="19" t="s">
        <v>29</v>
      </c>
    </row>
    <row r="3" spans="1:5" ht="26.25" customHeight="1" x14ac:dyDescent="0.15">
      <c r="A3" s="9" t="s">
        <v>10</v>
      </c>
      <c r="B3" s="19" t="s">
        <v>30</v>
      </c>
      <c r="D3" s="17"/>
      <c r="E3" s="18"/>
    </row>
    <row r="4" spans="1:5" ht="26.25" customHeight="1" x14ac:dyDescent="0.15">
      <c r="A4" s="9" t="s">
        <v>25</v>
      </c>
      <c r="B4" s="19" t="s">
        <v>31</v>
      </c>
      <c r="D4" s="17"/>
      <c r="E4" s="18"/>
    </row>
    <row r="5" spans="1:5" ht="26.25" customHeight="1" x14ac:dyDescent="0.15">
      <c r="D5" s="17"/>
      <c r="E5" s="18"/>
    </row>
    <row r="6" spans="1:5" ht="26.25" customHeight="1" x14ac:dyDescent="0.15">
      <c r="D6" s="17"/>
      <c r="E6" s="18"/>
    </row>
    <row r="7" spans="1:5" ht="26.25" customHeight="1" x14ac:dyDescent="0.15">
      <c r="D7" s="17"/>
      <c r="E7" s="18"/>
    </row>
    <row r="8" spans="1:5" ht="26.25" customHeight="1" x14ac:dyDescent="0.15">
      <c r="D8" s="17"/>
      <c r="E8" s="18"/>
    </row>
    <row r="9" spans="1:5" ht="26.25" customHeight="1" x14ac:dyDescent="0.15">
      <c r="D9" s="17"/>
      <c r="E9" s="18"/>
    </row>
    <row r="10" spans="1:5" ht="26.25" customHeight="1" x14ac:dyDescent="0.15">
      <c r="D10" s="17"/>
      <c r="E10" s="18"/>
    </row>
    <row r="11" spans="1:5" x14ac:dyDescent="0.15">
      <c r="D11" s="17"/>
      <c r="E11" s="18"/>
    </row>
  </sheetData>
  <phoneticPr fontId="4" type="noConversion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原材料清单</vt:lpstr>
      <vt:lpstr>一级分类</vt:lpstr>
      <vt:lpstr>二级分类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温</cp:lastModifiedBy>
  <dcterms:created xsi:type="dcterms:W3CDTF">2017-08-22T06:18:00Z</dcterms:created>
  <dcterms:modified xsi:type="dcterms:W3CDTF">2021-09-18T02:52:25Z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